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19440" windowHeight="7995" firstSheet="3" activeTab="9"/>
  </bookViews>
  <sheets>
    <sheet name="EJERCICIO 1" sheetId="1" r:id="rId1"/>
    <sheet name="EJERCICIO 2" sheetId="2" r:id="rId2"/>
    <sheet name="EJERCICIO 3" sheetId="3" r:id="rId3"/>
    <sheet name="EJERCICIO 4" sheetId="4" r:id="rId4"/>
    <sheet name="EJERCICIO 5" sheetId="5" r:id="rId5"/>
    <sheet name="EJERCICIO 6" sheetId="6" r:id="rId6"/>
    <sheet name="EJERCICIO 7" sheetId="7" r:id="rId7"/>
    <sheet name="EJERCICIO 8" sheetId="8" r:id="rId8"/>
    <sheet name="EJERCICIO 9" sheetId="9" r:id="rId9"/>
    <sheet name="EJERCICIO 10" sheetId="10" r:id="rId10"/>
  </sheets>
  <calcPr calcId="144525"/>
</workbook>
</file>

<file path=xl/calcChain.xml><?xml version="1.0" encoding="utf-8"?>
<calcChain xmlns="http://schemas.openxmlformats.org/spreadsheetml/2006/main">
  <c r="F9" i="10" l="1"/>
  <c r="F6" i="8"/>
  <c r="B3" i="10"/>
  <c r="B4" i="10" s="1"/>
  <c r="C2" i="10"/>
  <c r="D2" i="10" s="1"/>
  <c r="E2" i="10" s="1"/>
  <c r="F2" i="10" s="1"/>
  <c r="D6" i="8"/>
  <c r="C4" i="9"/>
  <c r="E9" i="8"/>
  <c r="G9" i="8"/>
  <c r="B5" i="7"/>
  <c r="B3" i="8"/>
  <c r="B4" i="8" s="1"/>
  <c r="C2" i="8"/>
  <c r="D2" i="8" s="1"/>
  <c r="E2" i="8" s="1"/>
  <c r="F2" i="8" s="1"/>
  <c r="G9" i="7"/>
  <c r="F9" i="7"/>
  <c r="E9" i="7"/>
  <c r="B3" i="7"/>
  <c r="B4" i="7" s="1"/>
  <c r="C2" i="7"/>
  <c r="D2" i="7" s="1"/>
  <c r="E2" i="7" s="1"/>
  <c r="F2" i="7" s="1"/>
  <c r="A15" i="6"/>
  <c r="B3" i="6"/>
  <c r="B4" i="6" s="1"/>
  <c r="C2" i="6"/>
  <c r="D2" i="6" s="1"/>
  <c r="E2" i="6" s="1"/>
  <c r="F2" i="6" s="1"/>
  <c r="G9" i="5"/>
  <c r="C5" i="4"/>
  <c r="B3" i="5"/>
  <c r="B4" i="5" s="1"/>
  <c r="C2" i="5"/>
  <c r="D2" i="5" s="1"/>
  <c r="E2" i="5" s="1"/>
  <c r="F2" i="5" s="1"/>
  <c r="D10" i="4"/>
  <c r="E3" i="3"/>
  <c r="B3" i="4"/>
  <c r="B4" i="4" s="1"/>
  <c r="C2" i="4"/>
  <c r="D2" i="4" s="1"/>
  <c r="E2" i="4" s="1"/>
  <c r="F2" i="4" s="1"/>
  <c r="C14" i="3"/>
  <c r="C13" i="3"/>
  <c r="B3" i="3"/>
  <c r="B4" i="3" s="1"/>
  <c r="C2" i="3"/>
  <c r="D2" i="3" s="1"/>
  <c r="E2" i="3" s="1"/>
  <c r="F2" i="3" s="1"/>
  <c r="B3" i="2"/>
  <c r="B4" i="2" s="1"/>
  <c r="C2" i="2"/>
  <c r="D2" i="2" s="1"/>
  <c r="E2" i="2" s="1"/>
  <c r="F2" i="2" s="1"/>
  <c r="F20" i="1"/>
  <c r="G16" i="1"/>
  <c r="G15" i="1"/>
  <c r="G14" i="1"/>
  <c r="G13" i="1"/>
  <c r="B5" i="10" l="1"/>
  <c r="C4" i="10"/>
  <c r="D4" i="10" s="1"/>
  <c r="E4" i="10" s="1"/>
  <c r="F4" i="10" s="1"/>
  <c r="C3" i="10"/>
  <c r="D3" i="10" s="1"/>
  <c r="E3" i="10" s="1"/>
  <c r="F3" i="10" s="1"/>
  <c r="B5" i="8"/>
  <c r="C4" i="8"/>
  <c r="D4" i="8" s="1"/>
  <c r="E4" i="8" s="1"/>
  <c r="F4" i="8" s="1"/>
  <c r="C3" i="8"/>
  <c r="D3" i="8" s="1"/>
  <c r="E3" i="8" s="1"/>
  <c r="F3" i="8" s="1"/>
  <c r="C4" i="7"/>
  <c r="D4" i="7" s="1"/>
  <c r="E4" i="7" s="1"/>
  <c r="F4" i="7" s="1"/>
  <c r="C3" i="7"/>
  <c r="D3" i="7" s="1"/>
  <c r="E3" i="7" s="1"/>
  <c r="F3" i="7" s="1"/>
  <c r="B5" i="6"/>
  <c r="C4" i="6"/>
  <c r="D4" i="6" s="1"/>
  <c r="E4" i="6" s="1"/>
  <c r="F4" i="6" s="1"/>
  <c r="C3" i="6"/>
  <c r="D3" i="6" s="1"/>
  <c r="E3" i="6" s="1"/>
  <c r="F3" i="6" s="1"/>
  <c r="B5" i="5"/>
  <c r="C4" i="5"/>
  <c r="D4" i="5" s="1"/>
  <c r="E4" i="5" s="1"/>
  <c r="F4" i="5" s="1"/>
  <c r="C3" i="5"/>
  <c r="D3" i="5" s="1"/>
  <c r="E3" i="5" s="1"/>
  <c r="F3" i="5" s="1"/>
  <c r="B5" i="4"/>
  <c r="C4" i="4"/>
  <c r="D4" i="4" s="1"/>
  <c r="E4" i="4" s="1"/>
  <c r="F4" i="4" s="1"/>
  <c r="C3" i="4"/>
  <c r="D3" i="4" s="1"/>
  <c r="E3" i="4" s="1"/>
  <c r="F3" i="4" s="1"/>
  <c r="B5" i="3"/>
  <c r="B10" i="3" s="1"/>
  <c r="C4" i="3"/>
  <c r="D4" i="3" s="1"/>
  <c r="E4" i="3" s="1"/>
  <c r="F4" i="3" s="1"/>
  <c r="C3" i="3"/>
  <c r="D3" i="3" s="1"/>
  <c r="F3" i="3" s="1"/>
  <c r="B5" i="2"/>
  <c r="C4" i="2"/>
  <c r="D4" i="2" s="1"/>
  <c r="E4" i="2" s="1"/>
  <c r="F4" i="2" s="1"/>
  <c r="C3" i="2"/>
  <c r="D3" i="2" s="1"/>
  <c r="E3" i="2" s="1"/>
  <c r="F3" i="2" s="1"/>
  <c r="D2" i="1"/>
  <c r="D15" i="1" s="1"/>
  <c r="C3" i="1"/>
  <c r="B6" i="10" l="1"/>
  <c r="C6" i="10" s="1"/>
  <c r="D6" i="10" s="1"/>
  <c r="E6" i="10" s="1"/>
  <c r="F6" i="10" s="1"/>
  <c r="C5" i="10"/>
  <c r="D5" i="10" s="1"/>
  <c r="E5" i="10" s="1"/>
  <c r="F5" i="10" s="1"/>
  <c r="B6" i="8"/>
  <c r="C6" i="8" s="1"/>
  <c r="E6" i="8" s="1"/>
  <c r="C5" i="8"/>
  <c r="D5" i="8" s="1"/>
  <c r="E5" i="8" s="1"/>
  <c r="F5" i="8" s="1"/>
  <c r="B6" i="7"/>
  <c r="C6" i="7" s="1"/>
  <c r="D6" i="7" s="1"/>
  <c r="E6" i="7" s="1"/>
  <c r="F6" i="7" s="1"/>
  <c r="C5" i="7"/>
  <c r="D5" i="7" s="1"/>
  <c r="E5" i="7" s="1"/>
  <c r="F5" i="7" s="1"/>
  <c r="B6" i="6"/>
  <c r="C6" i="6" s="1"/>
  <c r="D6" i="6" s="1"/>
  <c r="E6" i="6" s="1"/>
  <c r="F6" i="6" s="1"/>
  <c r="C5" i="6"/>
  <c r="D5" i="6" s="1"/>
  <c r="E5" i="6" s="1"/>
  <c r="F5" i="6" s="1"/>
  <c r="B6" i="5"/>
  <c r="C6" i="5" s="1"/>
  <c r="D6" i="5" s="1"/>
  <c r="E6" i="5" s="1"/>
  <c r="F6" i="5" s="1"/>
  <c r="C5" i="5"/>
  <c r="D5" i="5" s="1"/>
  <c r="E5" i="5" s="1"/>
  <c r="F5" i="5" s="1"/>
  <c r="B6" i="4"/>
  <c r="C6" i="4" s="1"/>
  <c r="D6" i="4" s="1"/>
  <c r="E6" i="4" s="1"/>
  <c r="F6" i="4" s="1"/>
  <c r="D5" i="4"/>
  <c r="E5" i="4" s="1"/>
  <c r="F5" i="4" s="1"/>
  <c r="B6" i="3"/>
  <c r="C6" i="3" s="1"/>
  <c r="D6" i="3" s="1"/>
  <c r="E6" i="3" s="1"/>
  <c r="F6" i="3" s="1"/>
  <c r="C5" i="3"/>
  <c r="B6" i="2"/>
  <c r="C6" i="2" s="1"/>
  <c r="D6" i="2" s="1"/>
  <c r="E6" i="2" s="1"/>
  <c r="F6" i="2" s="1"/>
  <c r="C5" i="2"/>
  <c r="D3" i="1"/>
  <c r="E3" i="1" s="1"/>
  <c r="C14" i="1"/>
  <c r="C4" i="1"/>
  <c r="E2" i="1"/>
  <c r="D5" i="3" l="1"/>
  <c r="C10" i="3"/>
  <c r="D5" i="2"/>
  <c r="E5" i="2" s="1"/>
  <c r="F5" i="2" s="1"/>
  <c r="C9" i="2"/>
  <c r="F3" i="1"/>
  <c r="F14" i="1" s="1"/>
  <c r="E14" i="1"/>
  <c r="F2" i="1"/>
  <c r="E15" i="1"/>
  <c r="C5" i="1"/>
  <c r="C13" i="1" s="1"/>
  <c r="C16" i="1" s="1"/>
  <c r="C10" i="1"/>
  <c r="D4" i="1"/>
  <c r="E5" i="3" l="1"/>
  <c r="D10" i="3"/>
  <c r="G2" i="1"/>
  <c r="F15" i="1"/>
  <c r="F16" i="1" s="1"/>
  <c r="G3" i="1"/>
  <c r="E4" i="1"/>
  <c r="F4" i="1" s="1"/>
  <c r="D10" i="1"/>
  <c r="D5" i="1"/>
  <c r="C6" i="1"/>
  <c r="D6" i="1" s="1"/>
  <c r="E6" i="1" s="1"/>
  <c r="F6" i="1" s="1"/>
  <c r="G6" i="1" s="1"/>
  <c r="F5" i="3" l="1"/>
  <c r="F10" i="3" s="1"/>
  <c r="E10" i="3"/>
  <c r="E5" i="1"/>
  <c r="D13" i="1"/>
  <c r="D16" i="1" s="1"/>
  <c r="G4" i="1"/>
  <c r="G10" i="1" s="1"/>
  <c r="F10" i="1"/>
  <c r="B20" i="1" s="1"/>
  <c r="E20" i="1" l="1"/>
  <c r="C20" i="1"/>
  <c r="D20" i="1"/>
  <c r="F5" i="1"/>
  <c r="G5" i="1" s="1"/>
  <c r="G20" i="1" s="1"/>
  <c r="E13" i="1"/>
  <c r="E16" i="1" s="1"/>
</calcChain>
</file>

<file path=xl/sharedStrings.xml><?xml version="1.0" encoding="utf-8"?>
<sst xmlns="http://schemas.openxmlformats.org/spreadsheetml/2006/main" count="185" uniqueCount="37">
  <si>
    <t>b</t>
  </si>
  <si>
    <t>Mb</t>
  </si>
  <si>
    <t>conversion a bytes</t>
  </si>
  <si>
    <t>Kb</t>
  </si>
  <si>
    <t>Gb</t>
  </si>
  <si>
    <t>Tb</t>
  </si>
  <si>
    <t>conversion a Kb</t>
  </si>
  <si>
    <t>conversion a Mb</t>
  </si>
  <si>
    <t>conversion a Gb</t>
  </si>
  <si>
    <t>conversion a Tb</t>
  </si>
  <si>
    <t>DISCO DURO</t>
  </si>
  <si>
    <t xml:space="preserve">Mb </t>
  </si>
  <si>
    <t>ARCHIVOS DE TEXTOS</t>
  </si>
  <si>
    <t>CAPACIDAD DEL DISCO DURO</t>
  </si>
  <si>
    <t>PROGRAMAS INSTALADOS</t>
  </si>
  <si>
    <t>OTROS ARCHIVOS</t>
  </si>
  <si>
    <t>Gb LIBRES</t>
  </si>
  <si>
    <t>TOTAL DISCO DURO OCUPADO</t>
  </si>
  <si>
    <t>DISCO DURO LIBRE</t>
  </si>
  <si>
    <t>DISCO DURO OCUPADO</t>
  </si>
  <si>
    <t>MEDIDA</t>
  </si>
  <si>
    <t>CANTIDAD</t>
  </si>
  <si>
    <t>CONVERSION A Kb</t>
  </si>
  <si>
    <t>CARACTERISTICAS DE LA MEMORIA DE LA CAMARA</t>
  </si>
  <si>
    <t>TAMAÑO DE FOTOS</t>
  </si>
  <si>
    <t>NUMERO DE  FOTOS</t>
  </si>
  <si>
    <t>CONVERTIR</t>
  </si>
  <si>
    <t>INFORMACION DEL DISCO DURO</t>
  </si>
  <si>
    <t>CAPACIDAD</t>
  </si>
  <si>
    <t>MEDIDA DE ALMNTO</t>
  </si>
  <si>
    <t>INFORMACION DE DVD</t>
  </si>
  <si>
    <t xml:space="preserve">NUMERO DE DVD UTILIZADOS </t>
  </si>
  <si>
    <t>8 bits</t>
  </si>
  <si>
    <t>1 byte =</t>
  </si>
  <si>
    <t>Bytes</t>
  </si>
  <si>
    <t>doc word bytes</t>
  </si>
  <si>
    <t>doc word bits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</si>
</sst>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(* #,##0.00_);_(* \(#,##0.00\);_(* &quot;-&quot;??_);_(@_)"/>
    <numFmt numFmtId="164" formatCode="#,##0.000000000000000000_);\(#,##0.000000000000000000\)"/>
    <numFmt numFmtId="169" formatCode="#,##0.0000_);\(#,##0.0000\)"/>
    <numFmt numFmtId="170" formatCode="#,##0.00000_);\(#,##0.00000\)"/>
    <numFmt numFmtId="171" formatCode="#,##0.000000_);\(#,##0.000000\)"/>
    <numFmt numFmtId="173" formatCode="0.00000"/>
    <numFmt numFmtId="174" formatCode="0.000000"/>
    <numFmt numFmtId="176" formatCode="#,##0.000_);\(#,##0.000\)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Arial"/>
      <family val="2"/>
    </font>
    <font>
      <sz val="9"/>
      <color theme="1"/>
      <name val="Arial"/>
      <family val="2"/>
    </font>
    <font>
      <b/>
      <sz val="8"/>
      <color theme="1"/>
      <name val="Calibri"/>
      <family val="2"/>
      <scheme val="minor"/>
    </font>
    <font>
      <b/>
      <sz val="8"/>
      <color theme="1"/>
      <name val="Arial"/>
      <family val="2"/>
    </font>
    <font>
      <b/>
      <sz val="9"/>
      <color theme="1"/>
      <name val="Arial"/>
      <family val="2"/>
    </font>
    <font>
      <b/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2"/>
      <color rgb="FFC00000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20"/>
      <color rgb="FFC0000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9A0000"/>
      <name val="Calibri"/>
      <family val="2"/>
      <scheme val="minor"/>
    </font>
    <font>
      <b/>
      <sz val="14"/>
      <color rgb="FF9A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5">
    <xf numFmtId="0" fontId="0" fillId="0" borderId="0" xfId="0"/>
    <xf numFmtId="43" fontId="0" fillId="0" borderId="0" xfId="1" applyFont="1"/>
    <xf numFmtId="43" fontId="0" fillId="0" borderId="1" xfId="1" applyFont="1" applyBorder="1"/>
    <xf numFmtId="0" fontId="0" fillId="0" borderId="1" xfId="0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0" fillId="0" borderId="0" xfId="0" applyFill="1" applyBorder="1"/>
    <xf numFmtId="0" fontId="3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64" fontId="0" fillId="0" borderId="0" xfId="0" applyNumberFormat="1" applyFill="1" applyBorder="1"/>
    <xf numFmtId="0" fontId="4" fillId="2" borderId="1" xfId="0" applyFont="1" applyFill="1" applyBorder="1" applyAlignment="1">
      <alignment horizontal="center"/>
    </xf>
    <xf numFmtId="43" fontId="0" fillId="3" borderId="1" xfId="1" applyFont="1" applyFill="1" applyBorder="1"/>
    <xf numFmtId="0" fontId="2" fillId="2" borderId="1" xfId="0" applyFont="1" applyFill="1" applyBorder="1" applyAlignment="1">
      <alignment horizontal="center"/>
    </xf>
    <xf numFmtId="0" fontId="0" fillId="0" borderId="1" xfId="0" applyBorder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11" fillId="2" borderId="1" xfId="0" applyFont="1" applyFill="1" applyBorder="1" applyAlignment="1">
      <alignment horizontal="center"/>
    </xf>
    <xf numFmtId="43" fontId="0" fillId="0" borderId="1" xfId="1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11" fillId="2" borderId="2" xfId="0" applyFont="1" applyFill="1" applyBorder="1" applyAlignment="1">
      <alignment horizontal="center"/>
    </xf>
    <xf numFmtId="0" fontId="11" fillId="2" borderId="3" xfId="0" applyFont="1" applyFill="1" applyBorder="1" applyAlignment="1">
      <alignment horizontal="center"/>
    </xf>
    <xf numFmtId="0" fontId="11" fillId="2" borderId="4" xfId="0" applyFont="1" applyFill="1" applyBorder="1" applyAlignment="1">
      <alignment horizontal="center"/>
    </xf>
    <xf numFmtId="0" fontId="11" fillId="2" borderId="5" xfId="0" applyFont="1" applyFill="1" applyBorder="1" applyAlignment="1">
      <alignment horizontal="center"/>
    </xf>
    <xf numFmtId="43" fontId="8" fillId="0" borderId="6" xfId="0" applyNumberFormat="1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4" fontId="11" fillId="2" borderId="7" xfId="0" applyNumberFormat="1" applyFont="1" applyFill="1" applyBorder="1" applyAlignment="1">
      <alignment horizontal="center"/>
    </xf>
    <xf numFmtId="0" fontId="8" fillId="0" borderId="8" xfId="0" applyFont="1" applyBorder="1" applyAlignment="1">
      <alignment horizontal="center"/>
    </xf>
    <xf numFmtId="43" fontId="0" fillId="0" borderId="6" xfId="1" applyFont="1" applyBorder="1" applyAlignment="1">
      <alignment horizontal="center" vertical="center"/>
    </xf>
    <xf numFmtId="43" fontId="10" fillId="2" borderId="9" xfId="1" applyFont="1" applyFill="1" applyBorder="1" applyAlignment="1">
      <alignment horizontal="center" vertical="center"/>
    </xf>
    <xf numFmtId="3" fontId="12" fillId="2" borderId="6" xfId="0" applyNumberFormat="1" applyFont="1" applyFill="1" applyBorder="1" applyAlignment="1">
      <alignment horizontal="center" vertical="center"/>
    </xf>
    <xf numFmtId="43" fontId="0" fillId="0" borderId="0" xfId="0" applyNumberFormat="1" applyBorder="1" applyAlignment="1">
      <alignment horizontal="center"/>
    </xf>
    <xf numFmtId="170" fontId="0" fillId="0" borderId="1" xfId="1" applyNumberFormat="1" applyFont="1" applyBorder="1" applyAlignment="1">
      <alignment horizontal="center"/>
    </xf>
    <xf numFmtId="170" fontId="0" fillId="0" borderId="6" xfId="1" applyNumberFormat="1" applyFont="1" applyBorder="1" applyAlignment="1">
      <alignment horizontal="center"/>
    </xf>
    <xf numFmtId="43" fontId="0" fillId="0" borderId="0" xfId="0" applyNumberFormat="1"/>
    <xf numFmtId="43" fontId="10" fillId="2" borderId="1" xfId="1" applyFont="1" applyFill="1" applyBorder="1" applyAlignment="1">
      <alignment horizontal="center" vertical="center"/>
    </xf>
    <xf numFmtId="170" fontId="0" fillId="0" borderId="1" xfId="1" applyNumberFormat="1" applyFont="1" applyBorder="1" applyAlignment="1">
      <alignment horizontal="center" vertical="center"/>
    </xf>
    <xf numFmtId="170" fontId="0" fillId="0" borderId="6" xfId="1" applyNumberFormat="1" applyFont="1" applyBorder="1" applyAlignment="1">
      <alignment horizontal="center" vertical="center"/>
    </xf>
    <xf numFmtId="43" fontId="10" fillId="2" borderId="11" xfId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43" fontId="10" fillId="2" borderId="12" xfId="1" applyFont="1" applyFill="1" applyBorder="1" applyAlignment="1">
      <alignment horizontal="center" vertical="center"/>
    </xf>
    <xf numFmtId="43" fontId="9" fillId="0" borderId="13" xfId="1" applyFont="1" applyBorder="1" applyAlignment="1">
      <alignment horizontal="center" vertical="center"/>
    </xf>
    <xf numFmtId="43" fontId="0" fillId="0" borderId="13" xfId="1" applyFont="1" applyBorder="1" applyAlignment="1">
      <alignment horizontal="center" vertical="center"/>
    </xf>
    <xf numFmtId="170" fontId="0" fillId="0" borderId="13" xfId="1" applyNumberFormat="1" applyFont="1" applyBorder="1" applyAlignment="1">
      <alignment horizontal="center" vertical="center"/>
    </xf>
    <xf numFmtId="169" fontId="2" fillId="2" borderId="13" xfId="1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2" fillId="2" borderId="1" xfId="0" applyFont="1" applyFill="1" applyBorder="1" applyAlignment="1"/>
    <xf numFmtId="170" fontId="0" fillId="0" borderId="14" xfId="1" applyNumberFormat="1" applyFont="1" applyBorder="1" applyAlignment="1">
      <alignment horizontal="center"/>
    </xf>
    <xf numFmtId="170" fontId="0" fillId="0" borderId="10" xfId="1" applyNumberFormat="1" applyFont="1" applyBorder="1" applyAlignment="1">
      <alignment horizontal="center"/>
    </xf>
    <xf numFmtId="170" fontId="0" fillId="0" borderId="8" xfId="1" applyNumberFormat="1" applyFont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4" fontId="12" fillId="2" borderId="1" xfId="0" applyNumberFormat="1" applyFont="1" applyFill="1" applyBorder="1" applyAlignment="1">
      <alignment horizontal="center" vertical="center"/>
    </xf>
    <xf numFmtId="171" fontId="15" fillId="2" borderId="1" xfId="1" applyNumberFormat="1" applyFont="1" applyFill="1" applyBorder="1" applyAlignment="1">
      <alignment horizontal="center"/>
    </xf>
    <xf numFmtId="43" fontId="6" fillId="0" borderId="1" xfId="0" applyNumberFormat="1" applyFont="1" applyBorder="1"/>
    <xf numFmtId="43" fontId="6" fillId="0" borderId="1" xfId="1" applyFont="1" applyBorder="1"/>
    <xf numFmtId="170" fontId="6" fillId="0" borderId="1" xfId="1" applyNumberFormat="1" applyFont="1" applyBorder="1" applyAlignment="1">
      <alignment horizontal="center"/>
    </xf>
    <xf numFmtId="174" fontId="6" fillId="0" borderId="1" xfId="0" applyNumberFormat="1" applyFont="1" applyBorder="1" applyAlignment="1">
      <alignment horizontal="center"/>
    </xf>
    <xf numFmtId="0" fontId="6" fillId="0" borderId="1" xfId="0" applyFont="1" applyBorder="1"/>
    <xf numFmtId="43" fontId="6" fillId="0" borderId="0" xfId="0" applyNumberFormat="1" applyFont="1" applyAlignment="1">
      <alignment horizontal="center"/>
    </xf>
    <xf numFmtId="170" fontId="6" fillId="0" borderId="0" xfId="0" applyNumberFormat="1" applyFont="1" applyAlignment="1">
      <alignment horizontal="center"/>
    </xf>
    <xf numFmtId="171" fontId="0" fillId="0" borderId="1" xfId="0" applyNumberFormat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170" fontId="16" fillId="0" borderId="1" xfId="1" applyNumberFormat="1" applyFont="1" applyBorder="1" applyAlignment="1">
      <alignment horizontal="center"/>
    </xf>
    <xf numFmtId="173" fontId="0" fillId="0" borderId="0" xfId="0" applyNumberFormat="1"/>
    <xf numFmtId="0" fontId="10" fillId="2" borderId="1" xfId="0" applyFont="1" applyFill="1" applyBorder="1" applyAlignment="1">
      <alignment horizontal="center" wrapText="1"/>
    </xf>
    <xf numFmtId="43" fontId="0" fillId="0" borderId="1" xfId="0" applyNumberFormat="1" applyBorder="1" applyAlignment="1">
      <alignment horizontal="center"/>
    </xf>
    <xf numFmtId="170" fontId="0" fillId="0" borderId="1" xfId="0" applyNumberFormat="1" applyBorder="1" applyAlignment="1">
      <alignment horizontal="center"/>
    </xf>
    <xf numFmtId="0" fontId="2" fillId="2" borderId="0" xfId="0" applyFont="1" applyFill="1" applyAlignment="1">
      <alignment horizontal="center" vertical="center" wrapText="1"/>
    </xf>
    <xf numFmtId="0" fontId="15" fillId="0" borderId="1" xfId="0" applyFont="1" applyBorder="1" applyAlignment="1">
      <alignment horizontal="center"/>
    </xf>
    <xf numFmtId="0" fontId="2" fillId="3" borderId="0" xfId="0" applyFont="1" applyFill="1" applyBorder="1" applyAlignment="1">
      <alignment horizontal="center"/>
    </xf>
    <xf numFmtId="0" fontId="2" fillId="3" borderId="0" xfId="0" applyFont="1" applyFill="1" applyBorder="1" applyAlignment="1">
      <alignment horizontal="center"/>
    </xf>
    <xf numFmtId="0" fontId="0" fillId="3" borderId="0" xfId="0" applyFill="1" applyBorder="1" applyAlignment="1">
      <alignment horizontal="center"/>
    </xf>
    <xf numFmtId="0" fontId="0" fillId="3" borderId="0" xfId="0" applyFill="1" applyBorder="1"/>
    <xf numFmtId="43" fontId="17" fillId="0" borderId="1" xfId="1" applyFont="1" applyBorder="1"/>
    <xf numFmtId="43" fontId="4" fillId="0" borderId="1" xfId="1" applyFont="1" applyBorder="1"/>
    <xf numFmtId="43" fontId="5" fillId="0" borderId="1" xfId="1" applyFont="1" applyBorder="1" applyAlignment="1">
      <alignment horizontal="center"/>
    </xf>
    <xf numFmtId="43" fontId="5" fillId="0" borderId="1" xfId="1" applyFont="1" applyBorder="1"/>
    <xf numFmtId="171" fontId="18" fillId="0" borderId="1" xfId="1" applyNumberFormat="1" applyFont="1" applyBorder="1" applyAlignment="1">
      <alignment horizontal="center" vertical="center"/>
    </xf>
    <xf numFmtId="171" fontId="19" fillId="0" borderId="1" xfId="1" applyNumberFormat="1" applyFont="1" applyBorder="1" applyAlignment="1">
      <alignment horizontal="center" vertical="center"/>
    </xf>
    <xf numFmtId="0" fontId="4" fillId="3" borderId="0" xfId="0" applyFont="1" applyFill="1" applyBorder="1" applyAlignment="1"/>
    <xf numFmtId="0" fontId="4" fillId="2" borderId="15" xfId="0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176" fontId="0" fillId="0" borderId="1" xfId="1" applyNumberFormat="1" applyFont="1" applyBorder="1" applyAlignment="1">
      <alignment horizontal="center"/>
    </xf>
    <xf numFmtId="0" fontId="0" fillId="0" borderId="0" xfId="0" applyAlignment="1">
      <alignment vertical="center"/>
    </xf>
    <xf numFmtId="0" fontId="2" fillId="2" borderId="1" xfId="0" applyFont="1" applyFill="1" applyBorder="1" applyAlignment="1">
      <alignment horizontal="center" vertical="top"/>
    </xf>
    <xf numFmtId="176" fontId="20" fillId="0" borderId="1" xfId="1" applyNumberFormat="1" applyFont="1" applyBorder="1" applyAlignment="1">
      <alignment horizontal="center"/>
    </xf>
    <xf numFmtId="0" fontId="21" fillId="2" borderId="1" xfId="0" applyFont="1" applyFill="1" applyBorder="1" applyAlignment="1">
      <alignment horizontal="center"/>
    </xf>
    <xf numFmtId="43" fontId="18" fillId="0" borderId="1" xfId="1" applyFont="1" applyBorder="1"/>
    <xf numFmtId="43" fontId="5" fillId="3" borderId="1" xfId="1" applyFont="1" applyFill="1" applyBorder="1" applyAlignment="1">
      <alignment horizontal="center"/>
    </xf>
    <xf numFmtId="43" fontId="5" fillId="3" borderId="1" xfId="1" applyFont="1" applyFill="1" applyBorder="1"/>
    <xf numFmtId="171" fontId="5" fillId="3" borderId="1" xfId="1" applyNumberFormat="1" applyFont="1" applyFill="1" applyBorder="1" applyAlignment="1">
      <alignment horizontal="center" vertical="center"/>
    </xf>
    <xf numFmtId="43" fontId="22" fillId="3" borderId="1" xfId="1" applyFont="1" applyFill="1" applyBorder="1"/>
    <xf numFmtId="171" fontId="22" fillId="3" borderId="1" xfId="1" applyNumberFormat="1" applyFont="1" applyFill="1" applyBorder="1" applyAlignment="1">
      <alignment horizontal="center" vertical="center"/>
    </xf>
    <xf numFmtId="0" fontId="14" fillId="0" borderId="0" xfId="0" applyFont="1"/>
    <xf numFmtId="170" fontId="23" fillId="3" borderId="1" xfId="1" applyNumberFormat="1" applyFont="1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9A0000"/>
      <color rgb="FF0064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topLeftCell="B1" workbookViewId="0">
      <selection activeCell="D23" sqref="D23"/>
    </sheetView>
  </sheetViews>
  <sheetFormatPr baseColWidth="10" defaultRowHeight="15" x14ac:dyDescent="0.25"/>
  <cols>
    <col min="1" max="1" width="22" customWidth="1"/>
    <col min="2" max="2" width="22.42578125" customWidth="1"/>
    <col min="3" max="3" width="20.140625" customWidth="1"/>
    <col min="4" max="4" width="19.7109375" customWidth="1"/>
    <col min="5" max="5" width="29.5703125" customWidth="1"/>
    <col min="6" max="6" width="16.42578125" customWidth="1"/>
    <col min="7" max="7" width="20.7109375" customWidth="1"/>
    <col min="8" max="8" width="28.140625" customWidth="1"/>
    <col min="9" max="9" width="25.42578125" customWidth="1"/>
    <col min="10" max="10" width="19.28515625" customWidth="1"/>
  </cols>
  <sheetData>
    <row r="1" spans="1:11" ht="16.5" customHeight="1" x14ac:dyDescent="0.25">
      <c r="C1" s="4" t="s">
        <v>2</v>
      </c>
      <c r="D1" s="4" t="s">
        <v>6</v>
      </c>
      <c r="E1" s="4" t="s">
        <v>7</v>
      </c>
      <c r="F1" s="4" t="s">
        <v>8</v>
      </c>
      <c r="G1" s="4" t="s">
        <v>9</v>
      </c>
    </row>
    <row r="2" spans="1:11" ht="18" customHeight="1" x14ac:dyDescent="0.25">
      <c r="B2" s="9" t="s">
        <v>0</v>
      </c>
      <c r="C2" s="10">
        <v>1</v>
      </c>
      <c r="D2" s="3">
        <f>+C2/1024</f>
        <v>9.765625E-4</v>
      </c>
      <c r="E2" s="59">
        <f>+D2/1024</f>
        <v>9.5367431640625E-7</v>
      </c>
      <c r="F2" s="3">
        <f>+E2/1024</f>
        <v>9.3132257461547852E-10</v>
      </c>
      <c r="G2" s="3">
        <f>+F2/1024</f>
        <v>9.0949470177292824E-13</v>
      </c>
    </row>
    <row r="3" spans="1:11" x14ac:dyDescent="0.25">
      <c r="B3" s="9" t="s">
        <v>3</v>
      </c>
      <c r="C3" s="10">
        <f>+C2*1024</f>
        <v>1024</v>
      </c>
      <c r="D3" s="3">
        <f t="shared" ref="D3:G6" si="0">+C3/1024</f>
        <v>1</v>
      </c>
      <c r="E3" s="59">
        <f t="shared" si="0"/>
        <v>9.765625E-4</v>
      </c>
      <c r="F3" s="3">
        <f t="shared" si="0"/>
        <v>9.5367431640625E-7</v>
      </c>
      <c r="G3" s="3">
        <f t="shared" si="0"/>
        <v>9.3132257461547852E-10</v>
      </c>
    </row>
    <row r="4" spans="1:11" x14ac:dyDescent="0.25">
      <c r="B4" s="9" t="s">
        <v>1</v>
      </c>
      <c r="C4" s="10">
        <f t="shared" ref="C4:C6" si="1">+C3*1024</f>
        <v>1048576</v>
      </c>
      <c r="D4" s="3">
        <f t="shared" si="0"/>
        <v>1024</v>
      </c>
      <c r="E4" s="59">
        <f t="shared" si="0"/>
        <v>1</v>
      </c>
      <c r="F4" s="3">
        <f t="shared" si="0"/>
        <v>9.765625E-4</v>
      </c>
      <c r="G4" s="3">
        <f t="shared" si="0"/>
        <v>9.5367431640625E-7</v>
      </c>
    </row>
    <row r="5" spans="1:11" x14ac:dyDescent="0.25">
      <c r="A5" s="1"/>
      <c r="B5" s="9" t="s">
        <v>4</v>
      </c>
      <c r="C5" s="10">
        <f>+C4*1024</f>
        <v>1073741824</v>
      </c>
      <c r="D5" s="3">
        <f t="shared" si="0"/>
        <v>1048576</v>
      </c>
      <c r="E5" s="59">
        <f t="shared" si="0"/>
        <v>1024</v>
      </c>
      <c r="F5" s="3">
        <f t="shared" si="0"/>
        <v>1</v>
      </c>
      <c r="G5" s="3">
        <f t="shared" si="0"/>
        <v>9.765625E-4</v>
      </c>
    </row>
    <row r="6" spans="1:11" x14ac:dyDescent="0.25">
      <c r="A6" s="1"/>
      <c r="B6" s="9" t="s">
        <v>5</v>
      </c>
      <c r="C6" s="2">
        <f t="shared" si="1"/>
        <v>1099511627776</v>
      </c>
      <c r="D6" s="3">
        <f t="shared" si="0"/>
        <v>1073741824</v>
      </c>
      <c r="E6" s="59">
        <f t="shared" si="0"/>
        <v>1048576</v>
      </c>
      <c r="F6" s="3">
        <f t="shared" si="0"/>
        <v>1024</v>
      </c>
      <c r="G6" s="3">
        <f t="shared" si="0"/>
        <v>1</v>
      </c>
    </row>
    <row r="7" spans="1:11" x14ac:dyDescent="0.25">
      <c r="A7" s="1"/>
    </row>
    <row r="8" spans="1:11" ht="15.75" thickBot="1" x14ac:dyDescent="0.3">
      <c r="A8" s="1"/>
      <c r="D8" s="5"/>
      <c r="E8" s="5"/>
      <c r="F8" s="5"/>
      <c r="G8" s="5"/>
      <c r="H8" s="5"/>
      <c r="I8" s="5"/>
      <c r="J8" s="5"/>
      <c r="K8" s="5"/>
    </row>
    <row r="9" spans="1:11" ht="14.25" customHeight="1" x14ac:dyDescent="0.25">
      <c r="A9" s="1"/>
      <c r="B9" s="18" t="s">
        <v>13</v>
      </c>
      <c r="C9" s="19" t="s">
        <v>0</v>
      </c>
      <c r="D9" s="19" t="s">
        <v>3</v>
      </c>
      <c r="E9" s="19" t="s">
        <v>1</v>
      </c>
      <c r="F9" s="19" t="s">
        <v>4</v>
      </c>
      <c r="G9" s="20" t="s">
        <v>5</v>
      </c>
      <c r="H9" s="5"/>
      <c r="I9" s="5"/>
      <c r="J9" s="5"/>
      <c r="K9" s="5"/>
    </row>
    <row r="10" spans="1:11" ht="16.5" thickBot="1" x14ac:dyDescent="0.3">
      <c r="A10" s="1"/>
      <c r="B10" s="21" t="s">
        <v>10</v>
      </c>
      <c r="C10" s="22">
        <f>+E10*C4</f>
        <v>92564933836.800003</v>
      </c>
      <c r="D10" s="23">
        <f>+E10*D4</f>
        <v>90395443.200000003</v>
      </c>
      <c r="E10" s="24">
        <v>88276.800000000003</v>
      </c>
      <c r="F10" s="23">
        <f>+E10*F4</f>
        <v>86.207812500000003</v>
      </c>
      <c r="G10" s="25">
        <f>+E10*G4</f>
        <v>8.4187316894531253E-2</v>
      </c>
      <c r="H10" s="6"/>
      <c r="I10" s="6"/>
      <c r="J10" s="6"/>
      <c r="K10" s="5"/>
    </row>
    <row r="11" spans="1:11" ht="15.75" thickBot="1" x14ac:dyDescent="0.3">
      <c r="A11" s="1"/>
      <c r="B11" s="13"/>
      <c r="C11" s="13"/>
      <c r="D11" s="13"/>
      <c r="E11" s="13"/>
      <c r="F11" s="13"/>
      <c r="G11" s="13"/>
      <c r="H11" s="8"/>
      <c r="I11" s="7"/>
      <c r="J11" s="7"/>
      <c r="K11" s="5"/>
    </row>
    <row r="12" spans="1:11" x14ac:dyDescent="0.25">
      <c r="A12" s="1"/>
      <c r="B12" s="45" t="s">
        <v>19</v>
      </c>
      <c r="C12" s="19" t="s">
        <v>0</v>
      </c>
      <c r="D12" s="19" t="s">
        <v>3</v>
      </c>
      <c r="E12" s="19" t="s">
        <v>1</v>
      </c>
      <c r="F12" s="19" t="s">
        <v>4</v>
      </c>
      <c r="G12" s="20" t="s">
        <v>5</v>
      </c>
      <c r="H12" s="8"/>
      <c r="I12" s="7"/>
      <c r="J12" s="7"/>
      <c r="K12" s="5"/>
    </row>
    <row r="13" spans="1:11" ht="15" customHeight="1" x14ac:dyDescent="0.25">
      <c r="A13" s="1"/>
      <c r="B13" s="38" t="s">
        <v>14</v>
      </c>
      <c r="C13" s="39">
        <f>+F13*C5</f>
        <v>11489037516.799999</v>
      </c>
      <c r="D13" s="40">
        <f>+F13*D5</f>
        <v>11219763.199999999</v>
      </c>
      <c r="E13" s="41">
        <f>+F13*E5</f>
        <v>10956.8</v>
      </c>
      <c r="F13" s="42">
        <v>10.7</v>
      </c>
      <c r="G13" s="46">
        <f>+F13*G5</f>
        <v>1.0449218749999999E-2</v>
      </c>
      <c r="H13" s="8"/>
      <c r="I13" s="7"/>
      <c r="J13" s="7"/>
      <c r="K13" s="5"/>
    </row>
    <row r="14" spans="1:11" x14ac:dyDescent="0.25">
      <c r="A14" s="1"/>
      <c r="B14" s="27" t="s">
        <v>12</v>
      </c>
      <c r="C14" s="29">
        <f>+D14*C3</f>
        <v>1073388544</v>
      </c>
      <c r="D14" s="50">
        <v>1048231</v>
      </c>
      <c r="E14" s="34">
        <f>+D14*E3</f>
        <v>1023.6630859375</v>
      </c>
      <c r="F14" s="30">
        <f>+D14*F3</f>
        <v>0.99967098236083984</v>
      </c>
      <c r="G14" s="47">
        <f>+D14*G3</f>
        <v>9.7624119371175766E-4</v>
      </c>
      <c r="H14" s="5"/>
      <c r="I14" s="5"/>
      <c r="J14" s="5"/>
      <c r="K14" s="5"/>
    </row>
    <row r="15" spans="1:11" ht="15.75" thickBot="1" x14ac:dyDescent="0.3">
      <c r="A15" s="1"/>
      <c r="B15" s="36" t="s">
        <v>15</v>
      </c>
      <c r="C15" s="28">
        <v>3045760996</v>
      </c>
      <c r="D15" s="26">
        <f>+C15*D2</f>
        <v>2974375.97265625</v>
      </c>
      <c r="E15" s="35">
        <f>+C15*E2</f>
        <v>2904.6640357971191</v>
      </c>
      <c r="F15" s="31">
        <f>+C15*F2</f>
        <v>2.8365859724581242</v>
      </c>
      <c r="G15" s="48">
        <f>+C15*G2</f>
        <v>2.7701034887286369E-3</v>
      </c>
      <c r="H15" s="5"/>
      <c r="I15" s="5"/>
      <c r="J15" s="5"/>
      <c r="K15" s="5"/>
    </row>
    <row r="16" spans="1:11" x14ac:dyDescent="0.25">
      <c r="A16" s="1"/>
      <c r="B16" s="49" t="s">
        <v>17</v>
      </c>
      <c r="C16" s="57">
        <f>SUM(C13:C15)</f>
        <v>15608187056.799999</v>
      </c>
      <c r="D16" s="57">
        <f t="shared" ref="D16:G16" si="2">SUM(D13:D15)</f>
        <v>15242370.172656249</v>
      </c>
      <c r="E16" s="58">
        <f t="shared" si="2"/>
        <v>14885.127121734618</v>
      </c>
      <c r="F16" s="58">
        <f t="shared" si="2"/>
        <v>14.536256954818963</v>
      </c>
      <c r="G16" s="58">
        <f t="shared" si="2"/>
        <v>1.4195563432440394E-2</v>
      </c>
    </row>
    <row r="17" spans="1:7" x14ac:dyDescent="0.25">
      <c r="A17" s="1"/>
    </row>
    <row r="18" spans="1:7" ht="15.75" x14ac:dyDescent="0.25">
      <c r="A18" s="1"/>
      <c r="B18" s="44" t="s">
        <v>18</v>
      </c>
      <c r="C18" s="44"/>
      <c r="D18" s="44"/>
      <c r="E18" s="44"/>
      <c r="F18" s="44"/>
      <c r="G18" s="44"/>
    </row>
    <row r="19" spans="1:7" x14ac:dyDescent="0.25">
      <c r="A19" s="1"/>
      <c r="B19" s="33" t="s">
        <v>16</v>
      </c>
      <c r="C19" s="15" t="s">
        <v>0</v>
      </c>
      <c r="D19" s="15" t="s">
        <v>3</v>
      </c>
      <c r="E19" s="15" t="s">
        <v>1</v>
      </c>
      <c r="F19" s="15" t="s">
        <v>4</v>
      </c>
      <c r="G19" s="15" t="s">
        <v>5</v>
      </c>
    </row>
    <row r="20" spans="1:7" ht="15.75" x14ac:dyDescent="0.25">
      <c r="A20" s="1"/>
      <c r="B20" s="51">
        <f>+F10-F16</f>
        <v>71.671555545181036</v>
      </c>
      <c r="C20" s="52">
        <f>+B20*C5</f>
        <v>76956746780</v>
      </c>
      <c r="D20" s="53">
        <f>+B20*D5</f>
        <v>75153073.02734375</v>
      </c>
      <c r="E20" s="54">
        <f>+B20*E5</f>
        <v>73391.672878265381</v>
      </c>
      <c r="F20" s="55">
        <f>+B20*F5</f>
        <v>71.671555545181036</v>
      </c>
      <c r="G20" s="56">
        <f>+B20*G5</f>
        <v>6.9991753462090855E-2</v>
      </c>
    </row>
    <row r="21" spans="1:7" x14ac:dyDescent="0.25">
      <c r="E21" s="17"/>
      <c r="G21" s="13"/>
    </row>
  </sheetData>
  <mergeCells count="1">
    <mergeCell ref="B18:G18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tabSelected="1" workbookViewId="0">
      <selection activeCell="C13" sqref="C13"/>
    </sheetView>
  </sheetViews>
  <sheetFormatPr baseColWidth="10" defaultRowHeight="15" x14ac:dyDescent="0.25"/>
  <cols>
    <col min="2" max="2" width="20.28515625" customWidth="1"/>
    <col min="3" max="3" width="19.7109375" customWidth="1"/>
    <col min="4" max="4" width="18.28515625" customWidth="1"/>
    <col min="5" max="5" width="17.7109375" customWidth="1"/>
    <col min="6" max="6" width="17.140625" customWidth="1"/>
    <col min="7" max="7" width="18.140625" customWidth="1"/>
  </cols>
  <sheetData>
    <row r="1" spans="1:7" ht="15.75" x14ac:dyDescent="0.25">
      <c r="B1" s="4" t="s">
        <v>2</v>
      </c>
      <c r="C1" s="4" t="s">
        <v>6</v>
      </c>
      <c r="D1" s="4" t="s">
        <v>7</v>
      </c>
      <c r="E1" s="4" t="s">
        <v>8</v>
      </c>
      <c r="F1" s="4" t="s">
        <v>9</v>
      </c>
    </row>
    <row r="2" spans="1:7" x14ac:dyDescent="0.25">
      <c r="A2" s="9" t="s">
        <v>0</v>
      </c>
      <c r="B2" s="10">
        <v>1</v>
      </c>
      <c r="C2" s="3">
        <f>+B2/1024</f>
        <v>9.765625E-4</v>
      </c>
      <c r="D2" s="59">
        <f>+C2/1024</f>
        <v>9.5367431640625E-7</v>
      </c>
      <c r="E2" s="3">
        <f>+D2/1024</f>
        <v>9.3132257461547852E-10</v>
      </c>
      <c r="F2" s="3">
        <f>+E2/1024</f>
        <v>9.0949470177292824E-13</v>
      </c>
    </row>
    <row r="3" spans="1:7" x14ac:dyDescent="0.25">
      <c r="A3" s="9" t="s">
        <v>3</v>
      </c>
      <c r="B3" s="10">
        <f>+B2*1024</f>
        <v>1024</v>
      </c>
      <c r="C3" s="3">
        <f t="shared" ref="C3:F6" si="0">+B3/1024</f>
        <v>1</v>
      </c>
      <c r="D3" s="59">
        <f t="shared" si="0"/>
        <v>9.765625E-4</v>
      </c>
      <c r="E3" s="3">
        <f t="shared" si="0"/>
        <v>9.5367431640625E-7</v>
      </c>
      <c r="F3" s="3">
        <f t="shared" si="0"/>
        <v>9.3132257461547852E-10</v>
      </c>
    </row>
    <row r="4" spans="1:7" x14ac:dyDescent="0.25">
      <c r="A4" s="9" t="s">
        <v>1</v>
      </c>
      <c r="B4" s="10">
        <f t="shared" ref="B4:B6" si="1">+B3*1024</f>
        <v>1048576</v>
      </c>
      <c r="C4" s="3">
        <f t="shared" si="0"/>
        <v>1024</v>
      </c>
      <c r="D4" s="59">
        <f t="shared" si="0"/>
        <v>1</v>
      </c>
      <c r="E4" s="3">
        <f t="shared" si="0"/>
        <v>9.765625E-4</v>
      </c>
      <c r="F4" s="3">
        <f t="shared" si="0"/>
        <v>9.5367431640625E-7</v>
      </c>
    </row>
    <row r="5" spans="1:7" x14ac:dyDescent="0.25">
      <c r="A5" s="9" t="s">
        <v>4</v>
      </c>
      <c r="B5" s="10">
        <f>+B4*1024</f>
        <v>1073741824</v>
      </c>
      <c r="C5" s="3">
        <f t="shared" si="0"/>
        <v>1048576</v>
      </c>
      <c r="D5" s="59">
        <f t="shared" si="0"/>
        <v>1024</v>
      </c>
      <c r="E5" s="3">
        <f t="shared" si="0"/>
        <v>1</v>
      </c>
      <c r="F5" s="3">
        <f t="shared" si="0"/>
        <v>9.765625E-4</v>
      </c>
    </row>
    <row r="6" spans="1:7" x14ac:dyDescent="0.25">
      <c r="A6" s="9" t="s">
        <v>5</v>
      </c>
      <c r="B6" s="2">
        <f t="shared" si="1"/>
        <v>1099511627776</v>
      </c>
      <c r="C6" s="3">
        <f t="shared" si="0"/>
        <v>1073741824</v>
      </c>
      <c r="D6" s="59">
        <f t="shared" si="0"/>
        <v>1048576</v>
      </c>
      <c r="E6" s="3">
        <f t="shared" si="0"/>
        <v>1024</v>
      </c>
      <c r="F6" s="3">
        <f t="shared" si="0"/>
        <v>1</v>
      </c>
    </row>
    <row r="8" spans="1:7" ht="15.75" x14ac:dyDescent="0.25">
      <c r="A8" s="9" t="s">
        <v>20</v>
      </c>
      <c r="B8" s="9" t="s">
        <v>26</v>
      </c>
      <c r="C8" s="4" t="s">
        <v>2</v>
      </c>
      <c r="D8" s="4" t="s">
        <v>6</v>
      </c>
      <c r="E8" s="4" t="s">
        <v>7</v>
      </c>
      <c r="F8" s="4" t="s">
        <v>8</v>
      </c>
      <c r="G8" s="4" t="s">
        <v>9</v>
      </c>
    </row>
    <row r="9" spans="1:7" ht="18.75" x14ac:dyDescent="0.3">
      <c r="A9" s="86" t="s">
        <v>0</v>
      </c>
      <c r="B9" s="88">
        <v>220000000</v>
      </c>
      <c r="C9" s="89"/>
      <c r="D9" s="89"/>
      <c r="E9" s="89"/>
      <c r="F9" s="94">
        <f>+B9*E2</f>
        <v>0.20489096641540527</v>
      </c>
      <c r="G9" s="90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workbookViewId="0">
      <selection activeCell="D20" sqref="D20"/>
    </sheetView>
  </sheetViews>
  <sheetFormatPr baseColWidth="10" defaultRowHeight="15" x14ac:dyDescent="0.25"/>
  <cols>
    <col min="2" max="2" width="21.85546875" customWidth="1"/>
    <col min="3" max="3" width="17.85546875" customWidth="1"/>
    <col min="4" max="4" width="28.140625" customWidth="1"/>
    <col min="5" max="5" width="18.5703125" customWidth="1"/>
    <col min="6" max="6" width="17.28515625" customWidth="1"/>
  </cols>
  <sheetData>
    <row r="1" spans="1:6" ht="15.75" x14ac:dyDescent="0.25">
      <c r="B1" s="4" t="s">
        <v>2</v>
      </c>
      <c r="C1" s="4" t="s">
        <v>6</v>
      </c>
      <c r="D1" s="4" t="s">
        <v>7</v>
      </c>
      <c r="E1" s="4" t="s">
        <v>8</v>
      </c>
      <c r="F1" s="4" t="s">
        <v>9</v>
      </c>
    </row>
    <row r="2" spans="1:6" x14ac:dyDescent="0.25">
      <c r="A2" s="9" t="s">
        <v>0</v>
      </c>
      <c r="B2" s="10">
        <v>1</v>
      </c>
      <c r="C2" s="3">
        <f>+B2/1024</f>
        <v>9.765625E-4</v>
      </c>
      <c r="D2" s="59">
        <f>+C2/1024</f>
        <v>9.5367431640625E-7</v>
      </c>
      <c r="E2" s="3">
        <f>+D2/1024</f>
        <v>9.3132257461547852E-10</v>
      </c>
      <c r="F2" s="3">
        <f>+E2/1024</f>
        <v>9.0949470177292824E-13</v>
      </c>
    </row>
    <row r="3" spans="1:6" x14ac:dyDescent="0.25">
      <c r="A3" s="9" t="s">
        <v>3</v>
      </c>
      <c r="B3" s="10">
        <f>+B2*1024</f>
        <v>1024</v>
      </c>
      <c r="C3" s="3">
        <f t="shared" ref="C3:F6" si="0">+B3/1024</f>
        <v>1</v>
      </c>
      <c r="D3" s="59">
        <f t="shared" si="0"/>
        <v>9.765625E-4</v>
      </c>
      <c r="E3" s="3">
        <f t="shared" si="0"/>
        <v>9.5367431640625E-7</v>
      </c>
      <c r="F3" s="3">
        <f t="shared" si="0"/>
        <v>9.3132257461547852E-10</v>
      </c>
    </row>
    <row r="4" spans="1:6" x14ac:dyDescent="0.25">
      <c r="A4" s="9" t="s">
        <v>1</v>
      </c>
      <c r="B4" s="10">
        <f t="shared" ref="B4:B6" si="1">+B3*1024</f>
        <v>1048576</v>
      </c>
      <c r="C4" s="3">
        <f t="shared" si="0"/>
        <v>1024</v>
      </c>
      <c r="D4" s="59">
        <f t="shared" si="0"/>
        <v>1</v>
      </c>
      <c r="E4" s="3">
        <f t="shared" si="0"/>
        <v>9.765625E-4</v>
      </c>
      <c r="F4" s="3">
        <f t="shared" si="0"/>
        <v>9.5367431640625E-7</v>
      </c>
    </row>
    <row r="5" spans="1:6" x14ac:dyDescent="0.25">
      <c r="A5" s="9" t="s">
        <v>4</v>
      </c>
      <c r="B5" s="10">
        <f>+B4*1024</f>
        <v>1073741824</v>
      </c>
      <c r="C5" s="3">
        <f t="shared" si="0"/>
        <v>1048576</v>
      </c>
      <c r="D5" s="59">
        <f t="shared" si="0"/>
        <v>1024</v>
      </c>
      <c r="E5" s="3">
        <f t="shared" si="0"/>
        <v>1</v>
      </c>
      <c r="F5" s="3">
        <f t="shared" si="0"/>
        <v>9.765625E-4</v>
      </c>
    </row>
    <row r="6" spans="1:6" x14ac:dyDescent="0.25">
      <c r="A6" s="9" t="s">
        <v>5</v>
      </c>
      <c r="B6" s="2">
        <f t="shared" si="1"/>
        <v>1099511627776</v>
      </c>
      <c r="C6" s="3">
        <f t="shared" si="0"/>
        <v>1073741824</v>
      </c>
      <c r="D6" s="59">
        <f t="shared" si="0"/>
        <v>1048576</v>
      </c>
      <c r="E6" s="3">
        <f t="shared" si="0"/>
        <v>1024</v>
      </c>
      <c r="F6" s="3">
        <f t="shared" si="0"/>
        <v>1</v>
      </c>
    </row>
    <row r="8" spans="1:6" x14ac:dyDescent="0.25">
      <c r="A8" s="11" t="s">
        <v>20</v>
      </c>
      <c r="B8" s="9" t="s">
        <v>21</v>
      </c>
      <c r="C8" s="11" t="s">
        <v>22</v>
      </c>
    </row>
    <row r="9" spans="1:6" x14ac:dyDescent="0.25">
      <c r="A9" s="3" t="s">
        <v>4</v>
      </c>
      <c r="B9" s="60">
        <v>40</v>
      </c>
      <c r="C9" s="61">
        <f>+B9*C5</f>
        <v>41943040</v>
      </c>
    </row>
    <row r="12" spans="1:6" x14ac:dyDescent="0.25">
      <c r="B12" s="13"/>
    </row>
    <row r="15" spans="1:6" x14ac:dyDescent="0.25">
      <c r="C15" s="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workbookViewId="0">
      <selection activeCell="H14" sqref="H14"/>
    </sheetView>
  </sheetViews>
  <sheetFormatPr baseColWidth="10" defaultRowHeight="15" x14ac:dyDescent="0.25"/>
  <cols>
    <col min="2" max="2" width="20.85546875" customWidth="1"/>
    <col min="3" max="3" width="18.7109375" customWidth="1"/>
    <col min="4" max="4" width="23.5703125" customWidth="1"/>
    <col min="5" max="5" width="18.140625" customWidth="1"/>
    <col min="6" max="6" width="16.7109375" customWidth="1"/>
    <col min="10" max="10" width="19.7109375" customWidth="1"/>
  </cols>
  <sheetData>
    <row r="1" spans="1:10" ht="15.75" x14ac:dyDescent="0.25">
      <c r="B1" s="4" t="s">
        <v>2</v>
      </c>
      <c r="C1" s="4" t="s">
        <v>6</v>
      </c>
      <c r="D1" s="4" t="s">
        <v>7</v>
      </c>
      <c r="E1" s="4" t="s">
        <v>8</v>
      </c>
      <c r="F1" s="4" t="s">
        <v>9</v>
      </c>
      <c r="H1" s="68"/>
      <c r="I1" s="68"/>
      <c r="J1" s="69"/>
    </row>
    <row r="2" spans="1:10" x14ac:dyDescent="0.25">
      <c r="A2" s="9" t="s">
        <v>0</v>
      </c>
      <c r="B2" s="10">
        <v>1</v>
      </c>
      <c r="C2" s="3">
        <f>+B2/1024</f>
        <v>9.765625E-4</v>
      </c>
      <c r="D2" s="59">
        <f>+C2/1024</f>
        <v>9.5367431640625E-7</v>
      </c>
      <c r="E2" s="3">
        <f>+D2/1024</f>
        <v>9.3132257461547852E-10</v>
      </c>
      <c r="F2" s="3">
        <f>+E2/1024</f>
        <v>9.0949470177292824E-13</v>
      </c>
      <c r="H2" s="70"/>
      <c r="I2" s="70"/>
      <c r="J2" s="70"/>
    </row>
    <row r="3" spans="1:10" x14ac:dyDescent="0.25">
      <c r="A3" s="9" t="s">
        <v>3</v>
      </c>
      <c r="B3" s="10">
        <f>+B2*1024</f>
        <v>1024</v>
      </c>
      <c r="C3" s="3">
        <f t="shared" ref="C3:F6" si="0">+B3/1024</f>
        <v>1</v>
      </c>
      <c r="D3" s="59">
        <f t="shared" si="0"/>
        <v>9.765625E-4</v>
      </c>
      <c r="E3" s="3">
        <f>+D3/1024</f>
        <v>9.5367431640625E-7</v>
      </c>
      <c r="F3" s="3">
        <f t="shared" si="0"/>
        <v>9.3132257461547852E-10</v>
      </c>
      <c r="H3" s="71"/>
      <c r="I3" s="71"/>
      <c r="J3" s="71"/>
    </row>
    <row r="4" spans="1:10" x14ac:dyDescent="0.25">
      <c r="A4" s="9" t="s">
        <v>1</v>
      </c>
      <c r="B4" s="10">
        <f t="shared" ref="B4:B6" si="1">+B3*1024</f>
        <v>1048576</v>
      </c>
      <c r="C4" s="3">
        <f t="shared" si="0"/>
        <v>1024</v>
      </c>
      <c r="D4" s="59">
        <f t="shared" si="0"/>
        <v>1</v>
      </c>
      <c r="E4" s="3">
        <f t="shared" si="0"/>
        <v>9.765625E-4</v>
      </c>
      <c r="F4" s="3">
        <f t="shared" si="0"/>
        <v>9.5367431640625E-7</v>
      </c>
      <c r="H4" s="71"/>
      <c r="I4" s="71"/>
      <c r="J4" s="71"/>
    </row>
    <row r="5" spans="1:10" x14ac:dyDescent="0.25">
      <c r="A5" s="9" t="s">
        <v>4</v>
      </c>
      <c r="B5" s="10">
        <f>+B4*1024</f>
        <v>1073741824</v>
      </c>
      <c r="C5" s="3">
        <f t="shared" si="0"/>
        <v>1048576</v>
      </c>
      <c r="D5" s="59">
        <f t="shared" si="0"/>
        <v>1024</v>
      </c>
      <c r="E5" s="3">
        <f t="shared" si="0"/>
        <v>1</v>
      </c>
      <c r="F5" s="3">
        <f t="shared" si="0"/>
        <v>9.765625E-4</v>
      </c>
    </row>
    <row r="6" spans="1:10" x14ac:dyDescent="0.25">
      <c r="A6" s="9" t="s">
        <v>5</v>
      </c>
      <c r="B6" s="2">
        <f t="shared" si="1"/>
        <v>1099511627776</v>
      </c>
      <c r="C6" s="3">
        <f t="shared" si="0"/>
        <v>1073741824</v>
      </c>
      <c r="D6" s="59">
        <f t="shared" si="0"/>
        <v>1048576</v>
      </c>
      <c r="E6" s="3">
        <f t="shared" si="0"/>
        <v>1024</v>
      </c>
      <c r="F6" s="3">
        <f t="shared" si="0"/>
        <v>1</v>
      </c>
    </row>
    <row r="8" spans="1:10" x14ac:dyDescent="0.25">
      <c r="A8" s="43" t="s">
        <v>23</v>
      </c>
      <c r="B8" s="43"/>
      <c r="C8" s="43"/>
      <c r="D8" s="43"/>
      <c r="E8" s="43"/>
      <c r="F8" s="43"/>
    </row>
    <row r="9" spans="1:10" ht="15.75" x14ac:dyDescent="0.25">
      <c r="A9" s="9" t="s">
        <v>4</v>
      </c>
      <c r="B9" s="4" t="s">
        <v>2</v>
      </c>
      <c r="C9" s="4" t="s">
        <v>6</v>
      </c>
      <c r="D9" s="4" t="s">
        <v>7</v>
      </c>
      <c r="E9" s="4" t="s">
        <v>8</v>
      </c>
      <c r="F9" s="4" t="s">
        <v>9</v>
      </c>
    </row>
    <row r="10" spans="1:10" x14ac:dyDescent="0.25">
      <c r="A10" s="3">
        <v>4</v>
      </c>
      <c r="B10" s="64">
        <f>+$A$10*B5</f>
        <v>4294967296</v>
      </c>
      <c r="C10" s="64">
        <f t="shared" ref="C10:F10" si="2">+$A$10*C5</f>
        <v>4194304</v>
      </c>
      <c r="D10" s="65">
        <f t="shared" si="2"/>
        <v>4096</v>
      </c>
      <c r="E10" s="65">
        <f t="shared" si="2"/>
        <v>4</v>
      </c>
      <c r="F10" s="65">
        <f t="shared" si="2"/>
        <v>3.90625E-3</v>
      </c>
    </row>
    <row r="12" spans="1:10" ht="25.5" customHeight="1" x14ac:dyDescent="0.25">
      <c r="A12" s="66" t="s">
        <v>20</v>
      </c>
      <c r="B12" s="63" t="s">
        <v>24</v>
      </c>
      <c r="C12" s="11" t="s">
        <v>25</v>
      </c>
    </row>
    <row r="13" spans="1:10" ht="15.75" x14ac:dyDescent="0.25">
      <c r="A13" s="11" t="s">
        <v>1</v>
      </c>
      <c r="B13" s="11">
        <v>2.5</v>
      </c>
      <c r="C13" s="67">
        <f>+D10/2.5</f>
        <v>1638.4</v>
      </c>
      <c r="D13" s="62"/>
    </row>
    <row r="14" spans="1:10" ht="15.75" x14ac:dyDescent="0.25">
      <c r="A14" s="11" t="s">
        <v>3</v>
      </c>
      <c r="B14" s="11">
        <v>850</v>
      </c>
      <c r="C14" s="67">
        <f>+C10/B14</f>
        <v>4934.4752941176466</v>
      </c>
    </row>
    <row r="17" spans="2:2" x14ac:dyDescent="0.25">
      <c r="B17" s="32"/>
    </row>
  </sheetData>
  <mergeCells count="2">
    <mergeCell ref="H1:I1"/>
    <mergeCell ref="A8:F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workbookViewId="0">
      <selection activeCell="C21" sqref="C21"/>
    </sheetView>
  </sheetViews>
  <sheetFormatPr baseColWidth="10" defaultRowHeight="15" x14ac:dyDescent="0.25"/>
  <cols>
    <col min="2" max="2" width="20" customWidth="1"/>
    <col min="3" max="3" width="20.42578125" customWidth="1"/>
    <col min="4" max="4" width="18.140625" customWidth="1"/>
    <col min="5" max="6" width="17.42578125" customWidth="1"/>
    <col min="7" max="7" width="16.140625" customWidth="1"/>
  </cols>
  <sheetData>
    <row r="1" spans="1:7" ht="15.75" x14ac:dyDescent="0.25">
      <c r="B1" s="4" t="s">
        <v>2</v>
      </c>
      <c r="C1" s="4" t="s">
        <v>6</v>
      </c>
      <c r="D1" s="4" t="s">
        <v>7</v>
      </c>
      <c r="E1" s="4" t="s">
        <v>8</v>
      </c>
      <c r="F1" s="4" t="s">
        <v>9</v>
      </c>
    </row>
    <row r="2" spans="1:7" x14ac:dyDescent="0.25">
      <c r="A2" s="9" t="s">
        <v>0</v>
      </c>
      <c r="B2" s="10">
        <v>1</v>
      </c>
      <c r="C2" s="3">
        <f>+B2/1024</f>
        <v>9.765625E-4</v>
      </c>
      <c r="D2" s="59">
        <f>+C2/1024</f>
        <v>9.5367431640625E-7</v>
      </c>
      <c r="E2" s="3">
        <f>+D2/1024</f>
        <v>9.3132257461547852E-10</v>
      </c>
      <c r="F2" s="3">
        <f>+E2/1024</f>
        <v>9.0949470177292824E-13</v>
      </c>
    </row>
    <row r="3" spans="1:7" x14ac:dyDescent="0.25">
      <c r="A3" s="9" t="s">
        <v>3</v>
      </c>
      <c r="B3" s="10">
        <f>+B2*1024</f>
        <v>1024</v>
      </c>
      <c r="C3" s="3">
        <f t="shared" ref="C3:F6" si="0">+B3/1024</f>
        <v>1</v>
      </c>
      <c r="D3" s="59">
        <f t="shared" si="0"/>
        <v>9.765625E-4</v>
      </c>
      <c r="E3" s="3">
        <f t="shared" si="0"/>
        <v>9.5367431640625E-7</v>
      </c>
      <c r="F3" s="3">
        <f t="shared" si="0"/>
        <v>9.3132257461547852E-10</v>
      </c>
    </row>
    <row r="4" spans="1:7" x14ac:dyDescent="0.25">
      <c r="A4" s="9" t="s">
        <v>1</v>
      </c>
      <c r="B4" s="10">
        <f t="shared" ref="B4:B6" si="1">+B3*1024</f>
        <v>1048576</v>
      </c>
      <c r="C4" s="3">
        <f t="shared" si="0"/>
        <v>1024</v>
      </c>
      <c r="D4" s="59">
        <f t="shared" si="0"/>
        <v>1</v>
      </c>
      <c r="E4" s="3">
        <f t="shared" si="0"/>
        <v>9.765625E-4</v>
      </c>
      <c r="F4" s="3">
        <f t="shared" si="0"/>
        <v>9.5367431640625E-7</v>
      </c>
    </row>
    <row r="5" spans="1:7" x14ac:dyDescent="0.25">
      <c r="A5" s="9" t="s">
        <v>4</v>
      </c>
      <c r="B5" s="10">
        <f>+B4*1024</f>
        <v>1073741824</v>
      </c>
      <c r="C5" s="3">
        <f>+B5/1024</f>
        <v>1048576</v>
      </c>
      <c r="D5" s="59">
        <f t="shared" si="0"/>
        <v>1024</v>
      </c>
      <c r="E5" s="3">
        <f t="shared" si="0"/>
        <v>1</v>
      </c>
      <c r="F5" s="3">
        <f t="shared" si="0"/>
        <v>9.765625E-4</v>
      </c>
    </row>
    <row r="6" spans="1:7" x14ac:dyDescent="0.25">
      <c r="A6" s="9" t="s">
        <v>5</v>
      </c>
      <c r="B6" s="2">
        <f t="shared" si="1"/>
        <v>1099511627776</v>
      </c>
      <c r="C6" s="3">
        <f t="shared" si="0"/>
        <v>1073741824</v>
      </c>
      <c r="D6" s="59">
        <f t="shared" si="0"/>
        <v>1048576</v>
      </c>
      <c r="E6" s="3">
        <f t="shared" si="0"/>
        <v>1024</v>
      </c>
      <c r="F6" s="3">
        <f t="shared" si="0"/>
        <v>1</v>
      </c>
    </row>
    <row r="9" spans="1:7" ht="15.75" x14ac:dyDescent="0.25">
      <c r="A9" s="9" t="s">
        <v>20</v>
      </c>
      <c r="B9" s="9" t="s">
        <v>26</v>
      </c>
      <c r="C9" s="4" t="s">
        <v>2</v>
      </c>
      <c r="D9" s="4" t="s">
        <v>6</v>
      </c>
      <c r="E9" s="4" t="s">
        <v>7</v>
      </c>
      <c r="F9" s="4" t="s">
        <v>8</v>
      </c>
      <c r="G9" s="4" t="s">
        <v>9</v>
      </c>
    </row>
    <row r="10" spans="1:7" ht="18.75" x14ac:dyDescent="0.3">
      <c r="A10" s="9" t="s">
        <v>11</v>
      </c>
      <c r="B10" s="3">
        <v>2000</v>
      </c>
      <c r="C10" s="12"/>
      <c r="D10" s="72">
        <f>2000*1024</f>
        <v>2048000</v>
      </c>
      <c r="E10" s="12"/>
      <c r="F10" s="12"/>
      <c r="G10" s="12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workbookViewId="0">
      <selection activeCell="D21" sqref="D21"/>
    </sheetView>
  </sheetViews>
  <sheetFormatPr baseColWidth="10" defaultRowHeight="15" x14ac:dyDescent="0.25"/>
  <cols>
    <col min="2" max="2" width="20.7109375" customWidth="1"/>
    <col min="3" max="3" width="20.140625" customWidth="1"/>
    <col min="4" max="4" width="17.7109375" customWidth="1"/>
    <col min="5" max="5" width="16.85546875" customWidth="1"/>
    <col min="6" max="6" width="17.140625" customWidth="1"/>
    <col min="7" max="7" width="17.85546875" customWidth="1"/>
  </cols>
  <sheetData>
    <row r="1" spans="1:7" ht="15.75" x14ac:dyDescent="0.25">
      <c r="B1" s="4" t="s">
        <v>2</v>
      </c>
      <c r="C1" s="4" t="s">
        <v>6</v>
      </c>
      <c r="D1" s="4" t="s">
        <v>7</v>
      </c>
      <c r="E1" s="4" t="s">
        <v>8</v>
      </c>
      <c r="F1" s="4" t="s">
        <v>9</v>
      </c>
    </row>
    <row r="2" spans="1:7" x14ac:dyDescent="0.25">
      <c r="A2" s="9" t="s">
        <v>0</v>
      </c>
      <c r="B2" s="10">
        <v>1</v>
      </c>
      <c r="C2" s="3">
        <f>+B2/1024</f>
        <v>9.765625E-4</v>
      </c>
      <c r="D2" s="59">
        <f>+C2/1024</f>
        <v>9.5367431640625E-7</v>
      </c>
      <c r="E2" s="3">
        <f>+D2/1024</f>
        <v>9.3132257461547852E-10</v>
      </c>
      <c r="F2" s="3">
        <f>+E2/1024</f>
        <v>9.0949470177292824E-13</v>
      </c>
    </row>
    <row r="3" spans="1:7" x14ac:dyDescent="0.25">
      <c r="A3" s="9" t="s">
        <v>3</v>
      </c>
      <c r="B3" s="10">
        <f>+B2*1024</f>
        <v>1024</v>
      </c>
      <c r="C3" s="3">
        <f t="shared" ref="C3:F6" si="0">+B3/1024</f>
        <v>1</v>
      </c>
      <c r="D3" s="59">
        <f t="shared" si="0"/>
        <v>9.765625E-4</v>
      </c>
      <c r="E3" s="3">
        <f t="shared" si="0"/>
        <v>9.5367431640625E-7</v>
      </c>
      <c r="F3" s="3">
        <f t="shared" si="0"/>
        <v>9.3132257461547852E-10</v>
      </c>
    </row>
    <row r="4" spans="1:7" x14ac:dyDescent="0.25">
      <c r="A4" s="9" t="s">
        <v>1</v>
      </c>
      <c r="B4" s="10">
        <f t="shared" ref="B4:B6" si="1">+B3*1024</f>
        <v>1048576</v>
      </c>
      <c r="C4" s="3">
        <f t="shared" si="0"/>
        <v>1024</v>
      </c>
      <c r="D4" s="59">
        <f t="shared" si="0"/>
        <v>1</v>
      </c>
      <c r="E4" s="3">
        <f t="shared" si="0"/>
        <v>9.765625E-4</v>
      </c>
      <c r="F4" s="3">
        <f t="shared" si="0"/>
        <v>9.5367431640625E-7</v>
      </c>
    </row>
    <row r="5" spans="1:7" x14ac:dyDescent="0.25">
      <c r="A5" s="9" t="s">
        <v>4</v>
      </c>
      <c r="B5" s="10">
        <f>+B4*1024</f>
        <v>1073741824</v>
      </c>
      <c r="C5" s="3">
        <f t="shared" si="0"/>
        <v>1048576</v>
      </c>
      <c r="D5" s="59">
        <f t="shared" si="0"/>
        <v>1024</v>
      </c>
      <c r="E5" s="3">
        <f t="shared" si="0"/>
        <v>1</v>
      </c>
      <c r="F5" s="3">
        <f t="shared" si="0"/>
        <v>9.765625E-4</v>
      </c>
    </row>
    <row r="6" spans="1:7" x14ac:dyDescent="0.25">
      <c r="A6" s="9" t="s">
        <v>5</v>
      </c>
      <c r="B6" s="2">
        <f t="shared" si="1"/>
        <v>1099511627776</v>
      </c>
      <c r="C6" s="3">
        <f t="shared" si="0"/>
        <v>1073741824</v>
      </c>
      <c r="D6" s="59">
        <f t="shared" si="0"/>
        <v>1048576</v>
      </c>
      <c r="E6" s="3">
        <f t="shared" si="0"/>
        <v>1024</v>
      </c>
      <c r="F6" s="3">
        <f t="shared" si="0"/>
        <v>1</v>
      </c>
    </row>
    <row r="8" spans="1:7" ht="15.75" x14ac:dyDescent="0.25">
      <c r="A8" s="9" t="s">
        <v>20</v>
      </c>
      <c r="B8" s="9" t="s">
        <v>26</v>
      </c>
      <c r="C8" s="4" t="s">
        <v>2</v>
      </c>
      <c r="D8" s="4" t="s">
        <v>6</v>
      </c>
      <c r="E8" s="4" t="s">
        <v>7</v>
      </c>
      <c r="F8" s="4" t="s">
        <v>8</v>
      </c>
      <c r="G8" s="4" t="s">
        <v>9</v>
      </c>
    </row>
    <row r="9" spans="1:7" ht="18.75" x14ac:dyDescent="0.25">
      <c r="A9" s="9" t="s">
        <v>1</v>
      </c>
      <c r="B9" s="74">
        <v>20000000</v>
      </c>
      <c r="C9" s="75"/>
      <c r="D9" s="73"/>
      <c r="E9" s="75"/>
      <c r="F9" s="75"/>
      <c r="G9" s="77">
        <f>+B9*F4</f>
        <v>19.073486328125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workbookViewId="0">
      <selection sqref="A1:F6"/>
    </sheetView>
  </sheetViews>
  <sheetFormatPr baseColWidth="10" defaultRowHeight="15" x14ac:dyDescent="0.25"/>
  <cols>
    <col min="2" max="2" width="20.85546875" customWidth="1"/>
    <col min="3" max="3" width="18.28515625" customWidth="1"/>
    <col min="4" max="4" width="17.140625" customWidth="1"/>
    <col min="5" max="5" width="16.85546875" customWidth="1"/>
    <col min="6" max="6" width="17.5703125" customWidth="1"/>
  </cols>
  <sheetData>
    <row r="1" spans="1:6" ht="15.75" x14ac:dyDescent="0.25">
      <c r="B1" s="4" t="s">
        <v>2</v>
      </c>
      <c r="C1" s="4" t="s">
        <v>6</v>
      </c>
      <c r="D1" s="4" t="s">
        <v>7</v>
      </c>
      <c r="E1" s="4" t="s">
        <v>8</v>
      </c>
      <c r="F1" s="4" t="s">
        <v>9</v>
      </c>
    </row>
    <row r="2" spans="1:6" x14ac:dyDescent="0.25">
      <c r="A2" s="9" t="s">
        <v>0</v>
      </c>
      <c r="B2" s="10">
        <v>1</v>
      </c>
      <c r="C2" s="3">
        <f>+B2/1024</f>
        <v>9.765625E-4</v>
      </c>
      <c r="D2" s="59">
        <f>+C2/1024</f>
        <v>9.5367431640625E-7</v>
      </c>
      <c r="E2" s="3">
        <f>+D2/1024</f>
        <v>9.3132257461547852E-10</v>
      </c>
      <c r="F2" s="3">
        <f>+E2/1024</f>
        <v>9.0949470177292824E-13</v>
      </c>
    </row>
    <row r="3" spans="1:6" x14ac:dyDescent="0.25">
      <c r="A3" s="9" t="s">
        <v>3</v>
      </c>
      <c r="B3" s="10">
        <f>+B2*1024</f>
        <v>1024</v>
      </c>
      <c r="C3" s="3">
        <f t="shared" ref="C3:F6" si="0">+B3/1024</f>
        <v>1</v>
      </c>
      <c r="D3" s="59">
        <f t="shared" si="0"/>
        <v>9.765625E-4</v>
      </c>
      <c r="E3" s="3">
        <f t="shared" si="0"/>
        <v>9.5367431640625E-7</v>
      </c>
      <c r="F3" s="3">
        <f t="shared" si="0"/>
        <v>9.3132257461547852E-10</v>
      </c>
    </row>
    <row r="4" spans="1:6" x14ac:dyDescent="0.25">
      <c r="A4" s="9" t="s">
        <v>1</v>
      </c>
      <c r="B4" s="10">
        <f t="shared" ref="B4:B6" si="1">+B3*1024</f>
        <v>1048576</v>
      </c>
      <c r="C4" s="3">
        <f t="shared" si="0"/>
        <v>1024</v>
      </c>
      <c r="D4" s="59">
        <f t="shared" si="0"/>
        <v>1</v>
      </c>
      <c r="E4" s="3">
        <f t="shared" si="0"/>
        <v>9.765625E-4</v>
      </c>
      <c r="F4" s="3">
        <f t="shared" si="0"/>
        <v>9.5367431640625E-7</v>
      </c>
    </row>
    <row r="5" spans="1:6" x14ac:dyDescent="0.25">
      <c r="A5" s="9" t="s">
        <v>4</v>
      </c>
      <c r="B5" s="10">
        <f>+B4*1024</f>
        <v>1073741824</v>
      </c>
      <c r="C5" s="3">
        <f t="shared" si="0"/>
        <v>1048576</v>
      </c>
      <c r="D5" s="59">
        <f t="shared" si="0"/>
        <v>1024</v>
      </c>
      <c r="E5" s="3">
        <f t="shared" si="0"/>
        <v>1</v>
      </c>
      <c r="F5" s="3">
        <f t="shared" si="0"/>
        <v>9.765625E-4</v>
      </c>
    </row>
    <row r="6" spans="1:6" x14ac:dyDescent="0.25">
      <c r="A6" s="9" t="s">
        <v>5</v>
      </c>
      <c r="B6" s="2">
        <f t="shared" si="1"/>
        <v>1099511627776</v>
      </c>
      <c r="C6" s="3">
        <f t="shared" si="0"/>
        <v>1073741824</v>
      </c>
      <c r="D6" s="59">
        <f t="shared" si="0"/>
        <v>1048576</v>
      </c>
      <c r="E6" s="3">
        <f t="shared" si="0"/>
        <v>1024</v>
      </c>
      <c r="F6" s="3">
        <f t="shared" si="0"/>
        <v>1</v>
      </c>
    </row>
    <row r="9" spans="1:6" x14ac:dyDescent="0.25">
      <c r="A9" s="79" t="s">
        <v>27</v>
      </c>
      <c r="B9" s="80"/>
      <c r="C9" s="78"/>
      <c r="D9" s="79" t="s">
        <v>30</v>
      </c>
      <c r="E9" s="80"/>
    </row>
    <row r="10" spans="1:6" x14ac:dyDescent="0.25">
      <c r="A10" s="3" t="s">
        <v>28</v>
      </c>
      <c r="B10" s="3" t="s">
        <v>29</v>
      </c>
      <c r="D10" s="3" t="s">
        <v>28</v>
      </c>
      <c r="E10" s="81" t="s">
        <v>29</v>
      </c>
    </row>
    <row r="11" spans="1:6" x14ac:dyDescent="0.25">
      <c r="A11" s="16">
        <v>30000</v>
      </c>
      <c r="B11" s="3" t="s">
        <v>4</v>
      </c>
      <c r="D11" s="82">
        <v>8</v>
      </c>
      <c r="E11" s="3" t="s">
        <v>4</v>
      </c>
    </row>
    <row r="14" spans="1:6" ht="18.75" customHeight="1" x14ac:dyDescent="0.25">
      <c r="A14" s="84" t="s">
        <v>31</v>
      </c>
      <c r="B14" s="84"/>
    </row>
    <row r="15" spans="1:6" ht="26.25" x14ac:dyDescent="0.4">
      <c r="A15" s="85">
        <f>+A11/D11</f>
        <v>3750</v>
      </c>
      <c r="B15" s="85"/>
    </row>
    <row r="16" spans="1:6" ht="17.25" customHeight="1" x14ac:dyDescent="0.25">
      <c r="A16" s="83"/>
      <c r="B16" s="83"/>
    </row>
    <row r="17" spans="1:2" x14ac:dyDescent="0.25">
      <c r="A17" s="83"/>
      <c r="B17" s="83"/>
    </row>
  </sheetData>
  <mergeCells count="4">
    <mergeCell ref="A9:B9"/>
    <mergeCell ref="D9:E9"/>
    <mergeCell ref="A14:B14"/>
    <mergeCell ref="A15:B1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workbookViewId="0">
      <selection activeCell="D26" sqref="D26"/>
    </sheetView>
  </sheetViews>
  <sheetFormatPr baseColWidth="10" defaultRowHeight="15" x14ac:dyDescent="0.25"/>
  <cols>
    <col min="2" max="2" width="22.140625" customWidth="1"/>
    <col min="3" max="3" width="18.85546875" customWidth="1"/>
    <col min="4" max="4" width="19.140625" customWidth="1"/>
    <col min="5" max="5" width="22.5703125" customWidth="1"/>
    <col min="6" max="6" width="17.28515625" customWidth="1"/>
    <col min="7" max="7" width="20.28515625" customWidth="1"/>
  </cols>
  <sheetData>
    <row r="1" spans="1:7" ht="15.75" x14ac:dyDescent="0.25">
      <c r="B1" s="4" t="s">
        <v>2</v>
      </c>
      <c r="C1" s="4" t="s">
        <v>6</v>
      </c>
      <c r="D1" s="4" t="s">
        <v>7</v>
      </c>
      <c r="E1" s="4" t="s">
        <v>8</v>
      </c>
      <c r="F1" s="4" t="s">
        <v>9</v>
      </c>
    </row>
    <row r="2" spans="1:7" x14ac:dyDescent="0.25">
      <c r="A2" s="9" t="s">
        <v>0</v>
      </c>
      <c r="B2" s="10">
        <v>1</v>
      </c>
      <c r="C2" s="3">
        <f>+B2/1024</f>
        <v>9.765625E-4</v>
      </c>
      <c r="D2" s="59">
        <f>+C2/1024</f>
        <v>9.5367431640625E-7</v>
      </c>
      <c r="E2" s="3">
        <f>+D2/1024</f>
        <v>9.3132257461547852E-10</v>
      </c>
      <c r="F2" s="3">
        <f>+E2/1024</f>
        <v>9.0949470177292824E-13</v>
      </c>
    </row>
    <row r="3" spans="1:7" x14ac:dyDescent="0.25">
      <c r="A3" s="9" t="s">
        <v>3</v>
      </c>
      <c r="B3" s="10">
        <f>+B2*1024</f>
        <v>1024</v>
      </c>
      <c r="C3" s="3">
        <f t="shared" ref="C3:F6" si="0">+B3/1024</f>
        <v>1</v>
      </c>
      <c r="D3" s="59">
        <f t="shared" si="0"/>
        <v>9.765625E-4</v>
      </c>
      <c r="E3" s="3">
        <f t="shared" si="0"/>
        <v>9.5367431640625E-7</v>
      </c>
      <c r="F3" s="3">
        <f t="shared" si="0"/>
        <v>9.3132257461547852E-10</v>
      </c>
    </row>
    <row r="4" spans="1:7" x14ac:dyDescent="0.25">
      <c r="A4" s="9" t="s">
        <v>1</v>
      </c>
      <c r="B4" s="10">
        <f t="shared" ref="B4:B6" si="1">+B3*1024</f>
        <v>1048576</v>
      </c>
      <c r="C4" s="3">
        <f t="shared" si="0"/>
        <v>1024</v>
      </c>
      <c r="D4" s="59">
        <f t="shared" si="0"/>
        <v>1</v>
      </c>
      <c r="E4" s="3">
        <f t="shared" si="0"/>
        <v>9.765625E-4</v>
      </c>
      <c r="F4" s="3">
        <f t="shared" si="0"/>
        <v>9.5367431640625E-7</v>
      </c>
    </row>
    <row r="5" spans="1:7" x14ac:dyDescent="0.25">
      <c r="A5" s="9" t="s">
        <v>4</v>
      </c>
      <c r="B5" s="10">
        <f>+B4*1024</f>
        <v>1073741824</v>
      </c>
      <c r="C5" s="3">
        <f t="shared" si="0"/>
        <v>1048576</v>
      </c>
      <c r="D5" s="59">
        <f t="shared" si="0"/>
        <v>1024</v>
      </c>
      <c r="E5" s="3">
        <f t="shared" si="0"/>
        <v>1</v>
      </c>
      <c r="F5" s="3">
        <f t="shared" si="0"/>
        <v>9.765625E-4</v>
      </c>
    </row>
    <row r="6" spans="1:7" x14ac:dyDescent="0.25">
      <c r="A6" s="9" t="s">
        <v>5</v>
      </c>
      <c r="B6" s="2">
        <f t="shared" si="1"/>
        <v>1099511627776</v>
      </c>
      <c r="C6" s="3">
        <f t="shared" si="0"/>
        <v>1073741824</v>
      </c>
      <c r="D6" s="59">
        <f t="shared" si="0"/>
        <v>1048576</v>
      </c>
      <c r="E6" s="3">
        <f t="shared" si="0"/>
        <v>1024</v>
      </c>
      <c r="F6" s="3">
        <f t="shared" si="0"/>
        <v>1</v>
      </c>
    </row>
    <row r="8" spans="1:7" ht="15.75" x14ac:dyDescent="0.25">
      <c r="A8" s="9" t="s">
        <v>20</v>
      </c>
      <c r="B8" s="9" t="s">
        <v>26</v>
      </c>
      <c r="C8" s="4" t="s">
        <v>2</v>
      </c>
      <c r="D8" s="4" t="s">
        <v>6</v>
      </c>
      <c r="E8" s="4" t="s">
        <v>7</v>
      </c>
      <c r="F8" s="4" t="s">
        <v>8</v>
      </c>
      <c r="G8" s="4" t="s">
        <v>9</v>
      </c>
    </row>
    <row r="9" spans="1:7" ht="15.75" x14ac:dyDescent="0.25">
      <c r="A9" s="86" t="s">
        <v>5</v>
      </c>
      <c r="B9" s="74">
        <v>50012</v>
      </c>
      <c r="C9" s="75"/>
      <c r="D9" s="75"/>
      <c r="E9" s="87">
        <f>+B9*D6</f>
        <v>52441382912</v>
      </c>
      <c r="F9" s="87">
        <f>+B9*E6</f>
        <v>51212288</v>
      </c>
      <c r="G9" s="76">
        <f>+B9*F6</f>
        <v>50012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workbookViewId="0">
      <selection activeCell="D21" sqref="D21"/>
    </sheetView>
  </sheetViews>
  <sheetFormatPr baseColWidth="10" defaultRowHeight="15" x14ac:dyDescent="0.25"/>
  <cols>
    <col min="2" max="2" width="21.5703125" customWidth="1"/>
    <col min="3" max="3" width="18.7109375" customWidth="1"/>
    <col min="4" max="4" width="17.28515625" customWidth="1"/>
    <col min="5" max="5" width="17" customWidth="1"/>
    <col min="6" max="6" width="17.42578125" customWidth="1"/>
    <col min="7" max="7" width="17.140625" customWidth="1"/>
  </cols>
  <sheetData>
    <row r="1" spans="1:7" ht="15.75" x14ac:dyDescent="0.25">
      <c r="B1" s="4" t="s">
        <v>2</v>
      </c>
      <c r="C1" s="4" t="s">
        <v>6</v>
      </c>
      <c r="D1" s="4" t="s">
        <v>7</v>
      </c>
      <c r="E1" s="4" t="s">
        <v>8</v>
      </c>
      <c r="F1" s="4" t="s">
        <v>9</v>
      </c>
    </row>
    <row r="2" spans="1:7" x14ac:dyDescent="0.25">
      <c r="A2" s="9" t="s">
        <v>0</v>
      </c>
      <c r="B2" s="10">
        <v>1</v>
      </c>
      <c r="C2" s="3">
        <f>+B2/1024</f>
        <v>9.765625E-4</v>
      </c>
      <c r="D2" s="59">
        <f>+C2/1024</f>
        <v>9.5367431640625E-7</v>
      </c>
      <c r="E2" s="3">
        <f>+D2/1024</f>
        <v>9.3132257461547852E-10</v>
      </c>
      <c r="F2" s="3">
        <f>+E2/1024</f>
        <v>9.0949470177292824E-13</v>
      </c>
    </row>
    <row r="3" spans="1:7" x14ac:dyDescent="0.25">
      <c r="A3" s="9" t="s">
        <v>3</v>
      </c>
      <c r="B3" s="10">
        <f>+B2*1024</f>
        <v>1024</v>
      </c>
      <c r="C3" s="3">
        <f t="shared" ref="C3:F6" si="0">+B3/1024</f>
        <v>1</v>
      </c>
      <c r="D3" s="59">
        <f t="shared" si="0"/>
        <v>9.765625E-4</v>
      </c>
      <c r="E3" s="3">
        <f t="shared" si="0"/>
        <v>9.5367431640625E-7</v>
      </c>
      <c r="F3" s="3">
        <f t="shared" si="0"/>
        <v>9.3132257461547852E-10</v>
      </c>
    </row>
    <row r="4" spans="1:7" x14ac:dyDescent="0.25">
      <c r="A4" s="9" t="s">
        <v>1</v>
      </c>
      <c r="B4" s="10">
        <f t="shared" ref="B4:B6" si="1">+B3*1024</f>
        <v>1048576</v>
      </c>
      <c r="C4" s="3">
        <f t="shared" si="0"/>
        <v>1024</v>
      </c>
      <c r="D4" s="59">
        <f t="shared" si="0"/>
        <v>1</v>
      </c>
      <c r="E4" s="3">
        <f t="shared" si="0"/>
        <v>9.765625E-4</v>
      </c>
      <c r="F4" s="3">
        <f t="shared" si="0"/>
        <v>9.5367431640625E-7</v>
      </c>
    </row>
    <row r="5" spans="1:7" x14ac:dyDescent="0.25">
      <c r="A5" s="9" t="s">
        <v>4</v>
      </c>
      <c r="B5" s="10">
        <f>+B4*1024</f>
        <v>1073741824</v>
      </c>
      <c r="C5" s="3">
        <f t="shared" si="0"/>
        <v>1048576</v>
      </c>
      <c r="D5" s="59">
        <f t="shared" si="0"/>
        <v>1024</v>
      </c>
      <c r="E5" s="3">
        <f t="shared" si="0"/>
        <v>1</v>
      </c>
      <c r="F5" s="3">
        <f t="shared" si="0"/>
        <v>9.765625E-4</v>
      </c>
    </row>
    <row r="6" spans="1:7" x14ac:dyDescent="0.25">
      <c r="A6" s="9" t="s">
        <v>5</v>
      </c>
      <c r="B6" s="2">
        <f t="shared" si="1"/>
        <v>1099511627776</v>
      </c>
      <c r="C6" s="3">
        <f t="shared" si="0"/>
        <v>1073741824</v>
      </c>
      <c r="D6" s="59">
        <f t="shared" si="0"/>
        <v>1048576</v>
      </c>
      <c r="E6" s="3">
        <f t="shared" si="0"/>
        <v>1024</v>
      </c>
      <c r="F6" s="3">
        <f>+E6/1024</f>
        <v>1</v>
      </c>
    </row>
    <row r="8" spans="1:7" ht="15.75" x14ac:dyDescent="0.25">
      <c r="A8" s="9" t="s">
        <v>20</v>
      </c>
      <c r="B8" s="9" t="s">
        <v>26</v>
      </c>
      <c r="C8" s="4" t="s">
        <v>2</v>
      </c>
      <c r="D8" s="4" t="s">
        <v>6</v>
      </c>
      <c r="E8" s="4" t="s">
        <v>7</v>
      </c>
      <c r="F8" s="4" t="s">
        <v>8</v>
      </c>
      <c r="G8" s="4" t="s">
        <v>9</v>
      </c>
    </row>
    <row r="9" spans="1:7" ht="15.75" x14ac:dyDescent="0.25">
      <c r="A9" s="86" t="s">
        <v>4</v>
      </c>
      <c r="B9" s="88">
        <v>8</v>
      </c>
      <c r="C9" s="89"/>
      <c r="D9" s="89"/>
      <c r="E9" s="91">
        <f>+B9*D5</f>
        <v>8192</v>
      </c>
      <c r="F9" s="89"/>
      <c r="G9" s="92">
        <f>+B9*F5</f>
        <v>7.8125E-3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workbookViewId="0">
      <selection activeCell="D8" sqref="D8"/>
    </sheetView>
  </sheetViews>
  <sheetFormatPr baseColWidth="10" defaultRowHeight="15" x14ac:dyDescent="0.25"/>
  <cols>
    <col min="2" max="2" width="17.140625" customWidth="1"/>
    <col min="3" max="3" width="18.5703125" customWidth="1"/>
  </cols>
  <sheetData>
    <row r="1" spans="1:5" ht="18.75" x14ac:dyDescent="0.3">
      <c r="A1" s="14" t="s">
        <v>20</v>
      </c>
      <c r="B1" s="93" t="s">
        <v>33</v>
      </c>
      <c r="C1" s="93" t="s">
        <v>32</v>
      </c>
      <c r="D1" s="37"/>
      <c r="E1" s="37"/>
    </row>
    <row r="3" spans="1:5" x14ac:dyDescent="0.25">
      <c r="A3" s="11"/>
      <c r="B3" s="11" t="s">
        <v>35</v>
      </c>
      <c r="C3" s="11" t="s">
        <v>36</v>
      </c>
    </row>
    <row r="4" spans="1:5" ht="18.75" x14ac:dyDescent="0.3">
      <c r="A4" s="11" t="s">
        <v>34</v>
      </c>
      <c r="B4" s="16">
        <v>20000</v>
      </c>
      <c r="C4" s="72">
        <f>+B4*8</f>
        <v>160000</v>
      </c>
    </row>
  </sheetData>
  <mergeCells count="1">
    <mergeCell ref="D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EJERCICIO 1</vt:lpstr>
      <vt:lpstr>EJERCICIO 2</vt:lpstr>
      <vt:lpstr>EJERCICIO 3</vt:lpstr>
      <vt:lpstr>EJERCICIO 4</vt:lpstr>
      <vt:lpstr>EJERCICIO 5</vt:lpstr>
      <vt:lpstr>EJERCICIO 6</vt:lpstr>
      <vt:lpstr>EJERCICIO 7</vt:lpstr>
      <vt:lpstr>EJERCICIO 8</vt:lpstr>
      <vt:lpstr>EJERCICIO 9</vt:lpstr>
      <vt:lpstr>EJERCICIO 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SEX-IONDJ</cp:lastModifiedBy>
  <dcterms:created xsi:type="dcterms:W3CDTF">2014-03-06T04:29:24Z</dcterms:created>
  <dcterms:modified xsi:type="dcterms:W3CDTF">2014-03-06T20:36:01Z</dcterms:modified>
</cp:coreProperties>
</file>